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67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'Лист3'!$A$1:$L$45</definedName>
  </definedNames>
  <calcPr fullCalcOnLoad="1"/>
</workbook>
</file>

<file path=xl/sharedStrings.xml><?xml version="1.0" encoding="utf-8"?>
<sst xmlns="http://schemas.openxmlformats.org/spreadsheetml/2006/main" count="78" uniqueCount="53">
  <si>
    <t>IV. ОБОСНОВАНИЕ НАЧАЛЬНОЙ (МАКСИМАЛЬНОЙ) ЦЕНЫ  ГРАЖДАНСКО-ПРАВОВОГО ДОГОВОРА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</si>
  <si>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</si>
  <si>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</si>
  <si>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</si>
  <si>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</si>
  <si>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</si>
  <si>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</si>
  <si>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</si>
  <si>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</si>
  <si>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</si>
  <si>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</si>
  <si>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</si>
  <si>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</si>
  <si>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</si>
  <si>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 xml:space="preserve">№ п/п </t>
  </si>
  <si>
    <t>Бумага</t>
  </si>
  <si>
    <t>шт</t>
  </si>
  <si>
    <t xml:space="preserve"> Настольный калькулятор</t>
  </si>
  <si>
    <t>Ручка шариковая.</t>
  </si>
  <si>
    <t>шт.</t>
  </si>
  <si>
    <t>Блоки для записей в подставке.</t>
  </si>
  <si>
    <t>Блоки самоклеющиеся</t>
  </si>
  <si>
    <t>Закладки в книжке</t>
  </si>
  <si>
    <t>Аукцион в электронной форме на поставку канцелярских товаров</t>
  </si>
  <si>
    <t>Метод сопоставимых рыночных цен (анализ рынка)</t>
  </si>
  <si>
    <t>Папка –регистратор</t>
  </si>
  <si>
    <t xml:space="preserve">Скоросшиватель </t>
  </si>
  <si>
    <t>Пленка для ламинирования</t>
  </si>
  <si>
    <t>Папка с файлами.</t>
  </si>
  <si>
    <t>Картон цветной</t>
  </si>
  <si>
    <t>Прозрачные, формат А-4, изготовлены из пропиленовой пленки толщиной не менее 0,040 мм, с боковой перфорацией</t>
  </si>
  <si>
    <t xml:space="preserve">Файлы. </t>
  </si>
  <si>
    <t>Штрих (корректор)</t>
  </si>
  <si>
    <t>Коммерческое предложение вх. № 1682 от 19.06.2015 г.</t>
  </si>
  <si>
    <t>Коммерческое предложение вх. № 1684 от 19.06.2015 г.</t>
  </si>
  <si>
    <t>Коммерческое предложение вх. № 1681 от 19.06.2015 г.</t>
  </si>
  <si>
    <t>Дата составления сводной таблицы 07.07.2015 года</t>
  </si>
  <si>
    <t>Директор школы  ______________________ И.А. Ефремова</t>
  </si>
  <si>
    <t>Шариковая ручка, в граненом прозрачном корпусе, с металлическим наконечником, с колпачком, сменным стержнем, диаметр которого не менее 0,5 мм, цвет чернил – синий</t>
  </si>
  <si>
    <t>Клей</t>
  </si>
  <si>
    <t>цвет белый, плотность не менее 80г/м2, в упаковке не менее 500 листов</t>
  </si>
  <si>
    <t xml:space="preserve">клавиши дисплей на 12 цифр. Два типа питания солнечная и сменная батарея. Цвет: красный или синий. </t>
  </si>
  <si>
    <t>Блоки для записей, не проклееные.  Размеры (д*ш) не менее 90 мм*90 мм и не более 95 мм*95 мм. Упакованы в термопленку. Бумага для записей поставляется в пластиковой прозрачной подставке.</t>
  </si>
  <si>
    <t xml:space="preserve">Размер не менее 76 мм*76 мм. Не менее 6 цветов, количество не менее 450 листов. </t>
  </si>
  <si>
    <t>Не менее 5 ярких цветов, материал закладок позволяет делать на них записи, пластиковые полупрозрачные закладки, размер не менее 45 мм *12 мм и не более 46 мм*13 мм, уложены в пластиковую книжку.</t>
  </si>
  <si>
    <t>Ширина корешка  не менее 50 мм и не более 60 мм. Формат А4, из плотного картона. Обтянута износостойкой полипропиленовой пленкой. Кармашек на корешке со сменным ярлычком. Металлическая окантовка опорной части. Отверстие в корешке для удобства снятия с полки.</t>
  </si>
  <si>
    <t>На лицевой стороне расположен карман с бумажной полосой белого цвета, на которой можно указать содержание. Формат не менее 216*303 мм. Толщина пластика не менее 0,18 мм не более 0,20 мм.</t>
  </si>
  <si>
    <t>Глянцевая пленка для горячего пакетного ламинирования, антистатичная, имеет закругленные углы, толщина не менее 100 мкм, размер  не менее 216 мм*303 мм и не более 220 мм *310 мм, в упаковке не менее 100 шт и не более 200 мм.</t>
  </si>
  <si>
    <t>Цветной прозрачный пластик, корешок со сменным вкладышем, толщина пластика не менее 0,4 мм, формат А-4, не менее 30 файлов</t>
  </si>
  <si>
    <t>Форма карандаш, бесцветный, вес не менее 30 г, нетоксичен и пожаробезопасен, пластичен, на основе сополимеров винилацетата</t>
  </si>
  <si>
    <t>Формат А-4, цветной, плотность не менее 235г/м2, не менее 8 листов в пачке</t>
  </si>
  <si>
    <t>Корпус с резиновым держателем, размер не менее 5 мм х 8 мм</t>
  </si>
  <si>
    <t>-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</si>
</sst>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184" fontId="2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0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 wrapText="1"/>
    </xf>
    <xf numFmtId="184" fontId="2" fillId="33" borderId="0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justify" vertical="center" wrapText="1"/>
    </xf>
    <xf numFmtId="0" fontId="4" fillId="0" borderId="18" xfId="0" applyFont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45" fillId="33" borderId="13" xfId="0" applyNumberFormat="1" applyFont="1" applyFill="1" applyBorder="1" applyAlignment="1">
      <alignment vertical="center" wrapText="1"/>
    </xf>
    <xf numFmtId="0" fontId="46" fillId="33" borderId="0" xfId="0" applyFont="1" applyFill="1" applyAlignment="1">
      <alignment horizontal="left" vertical="center" wrapText="1"/>
    </xf>
    <xf numFmtId="184" fontId="2" fillId="33" borderId="10" xfId="0" applyNumberFormat="1" applyFont="1" applyFill="1" applyBorder="1" applyAlignment="1">
      <alignment vertical="center"/>
    </xf>
    <xf numFmtId="2" fontId="1" fillId="33" borderId="12" xfId="0" applyNumberFormat="1" applyFont="1" applyFill="1" applyBorder="1" applyAlignment="1">
      <alignment vertical="center"/>
    </xf>
    <xf numFmtId="179" fontId="1" fillId="33" borderId="10" xfId="60" applyFont="1" applyFill="1" applyBorder="1" applyAlignment="1">
      <alignment vertical="center"/>
    </xf>
    <xf numFmtId="2" fontId="1" fillId="33" borderId="14" xfId="0" applyNumberFormat="1" applyFont="1" applyFill="1" applyBorder="1" applyAlignment="1">
      <alignment vertical="center"/>
    </xf>
    <xf numFmtId="2" fontId="1" fillId="33" borderId="0" xfId="0" applyNumberFormat="1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184" fontId="1" fillId="33" borderId="15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 vertical="top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4"/>
  <sheetViews>
    <sheetView tabSelected="1" view="pageBreakPreview" zoomScaleSheetLayoutView="100" zoomScalePageLayoutView="0" workbookViewId="0" topLeftCell="A30">
      <selection activeCell="A36" sqref="A36"/>
    </sheetView>
  </sheetViews>
  <sheetFormatPr defaultColWidth="9.140625" defaultRowHeight="12.75"/>
  <cols>
    <col min="1" max="1" width="6.140625" style="18" customWidth="1"/>
    <col min="2" max="2" width="19.00390625" style="18" customWidth="1"/>
    <col min="3" max="3" width="64.57421875" style="18" customWidth="1"/>
    <col min="4" max="4" width="10.28125" style="18" customWidth="1"/>
    <col min="5" max="5" width="8.421875" style="18" customWidth="1"/>
    <col min="6" max="6" width="11.57421875" style="18" customWidth="1"/>
    <col min="7" max="7" width="10.00390625" style="18" customWidth="1"/>
    <col min="8" max="8" width="10.140625" style="18" customWidth="1"/>
    <col min="9" max="9" width="10.421875" style="18" customWidth="1"/>
    <col min="10" max="10" width="16.8515625" style="18" customWidth="1"/>
    <col min="11" max="11" width="0.2890625" style="18" customWidth="1"/>
    <col min="12" max="12" width="14.140625" style="18" customWidth="1"/>
    <col min="13" max="13" width="19.57421875" style="18" customWidth="1"/>
    <col min="14" max="16384" width="9.140625" style="18" customWidth="1"/>
  </cols>
  <sheetData>
    <row r="2" spans="1:13" ht="19.5" customHeight="1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s="11" customFormat="1" ht="17.25" customHeight="1">
      <c r="A3" s="52" t="s">
        <v>23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4" s="11" customFormat="1" ht="15" customHeight="1">
      <c r="A4" s="56" t="s">
        <v>24</v>
      </c>
      <c r="B4" s="56"/>
      <c r="C4" s="56"/>
      <c r="D4" s="56"/>
    </row>
    <row r="5" spans="1:10" s="11" customFormat="1" ht="32.25" customHeight="1">
      <c r="A5" s="53" t="s">
        <v>14</v>
      </c>
      <c r="B5" s="53" t="s">
        <v>1</v>
      </c>
      <c r="C5" s="53" t="s">
        <v>2</v>
      </c>
      <c r="D5" s="53" t="s">
        <v>3</v>
      </c>
      <c r="E5" s="53" t="s">
        <v>4</v>
      </c>
      <c r="F5" s="58" t="s">
        <v>5</v>
      </c>
      <c r="G5" s="59"/>
      <c r="H5" s="59"/>
      <c r="I5" s="54" t="s">
        <v>6</v>
      </c>
      <c r="J5" s="54" t="s">
        <v>7</v>
      </c>
    </row>
    <row r="6" spans="1:10" s="11" customFormat="1" ht="14.25" customHeight="1" thickBot="1">
      <c r="A6" s="53"/>
      <c r="B6" s="53"/>
      <c r="C6" s="53"/>
      <c r="D6" s="53"/>
      <c r="E6" s="53"/>
      <c r="F6" s="17" t="s">
        <v>8</v>
      </c>
      <c r="G6" s="17" t="s">
        <v>9</v>
      </c>
      <c r="H6" s="17" t="s">
        <v>10</v>
      </c>
      <c r="I6" s="55"/>
      <c r="J6" s="55"/>
    </row>
    <row r="7" spans="1:10" s="11" customFormat="1" ht="46.5" customHeight="1" thickBot="1">
      <c r="A7" s="49">
        <v>1</v>
      </c>
      <c r="B7" s="1" t="s">
        <v>15</v>
      </c>
      <c r="C7" s="34" t="s">
        <v>40</v>
      </c>
      <c r="D7" s="17" t="s">
        <v>16</v>
      </c>
      <c r="E7" s="15">
        <v>60</v>
      </c>
      <c r="F7" s="14">
        <v>260</v>
      </c>
      <c r="G7" s="14">
        <v>255</v>
      </c>
      <c r="H7" s="14">
        <v>250</v>
      </c>
      <c r="I7" s="39">
        <f>(F7+G7+H7)/3</f>
        <v>255</v>
      </c>
      <c r="J7" s="39">
        <f>I7*E7</f>
        <v>15300</v>
      </c>
    </row>
    <row r="8" spans="1:10" s="20" customFormat="1" ht="13.5" customHeight="1" thickBot="1">
      <c r="A8" s="50"/>
      <c r="B8" s="2" t="s">
        <v>11</v>
      </c>
      <c r="C8" s="29"/>
      <c r="D8" s="3"/>
      <c r="E8" s="3"/>
      <c r="F8" s="4"/>
      <c r="G8" s="4"/>
      <c r="H8" s="4"/>
      <c r="I8" s="40"/>
      <c r="J8" s="41">
        <f>J7</f>
        <v>15300</v>
      </c>
    </row>
    <row r="9" spans="1:10" s="11" customFormat="1" ht="48" customHeight="1" thickBot="1">
      <c r="A9" s="49">
        <v>2</v>
      </c>
      <c r="B9" s="46" t="s">
        <v>17</v>
      </c>
      <c r="C9" s="34" t="s">
        <v>41</v>
      </c>
      <c r="D9" s="28" t="s">
        <v>16</v>
      </c>
      <c r="E9" s="15">
        <v>2</v>
      </c>
      <c r="F9" s="14">
        <v>717.6</v>
      </c>
      <c r="G9" s="14">
        <v>703.8</v>
      </c>
      <c r="H9" s="14">
        <v>690</v>
      </c>
      <c r="I9" s="42">
        <f>(H9+G9+F9)/3</f>
        <v>703.8000000000001</v>
      </c>
      <c r="J9" s="39">
        <f>I9*E9</f>
        <v>1407.6000000000001</v>
      </c>
    </row>
    <row r="10" spans="1:10" s="20" customFormat="1" ht="13.5" customHeight="1" thickBot="1">
      <c r="A10" s="50"/>
      <c r="B10" s="2" t="s">
        <v>11</v>
      </c>
      <c r="C10" s="30"/>
      <c r="D10" s="26"/>
      <c r="E10" s="26"/>
      <c r="F10" s="27"/>
      <c r="G10" s="27"/>
      <c r="H10" s="27"/>
      <c r="I10" s="39"/>
      <c r="J10" s="41">
        <f>J9</f>
        <v>1407.6000000000001</v>
      </c>
    </row>
    <row r="11" spans="1:10" s="11" customFormat="1" ht="80.25" customHeight="1" thickBot="1">
      <c r="A11" s="49">
        <v>3</v>
      </c>
      <c r="B11" s="1" t="s">
        <v>18</v>
      </c>
      <c r="C11" s="35" t="s">
        <v>38</v>
      </c>
      <c r="D11" s="22" t="s">
        <v>19</v>
      </c>
      <c r="E11" s="15">
        <v>8</v>
      </c>
      <c r="F11" s="14">
        <v>8.32</v>
      </c>
      <c r="G11" s="14">
        <v>8.16</v>
      </c>
      <c r="H11" s="14">
        <v>8</v>
      </c>
      <c r="I11" s="43">
        <f>(H11+G11+F11)/3</f>
        <v>8.16</v>
      </c>
      <c r="J11" s="39">
        <f>I11*E11</f>
        <v>65.28</v>
      </c>
    </row>
    <row r="12" spans="1:10" s="20" customFormat="1" ht="13.5" customHeight="1">
      <c r="A12" s="50"/>
      <c r="B12" s="2" t="s">
        <v>11</v>
      </c>
      <c r="C12" s="19"/>
      <c r="D12" s="24"/>
      <c r="E12" s="24"/>
      <c r="F12" s="25"/>
      <c r="G12" s="25"/>
      <c r="H12" s="25"/>
      <c r="I12" s="39"/>
      <c r="J12" s="41">
        <f>J11</f>
        <v>65.28</v>
      </c>
    </row>
    <row r="13" spans="1:10" s="11" customFormat="1" ht="78" customHeight="1">
      <c r="A13" s="31">
        <v>4</v>
      </c>
      <c r="B13" s="1" t="s">
        <v>20</v>
      </c>
      <c r="C13" s="16" t="s">
        <v>42</v>
      </c>
      <c r="D13" s="33" t="s">
        <v>19</v>
      </c>
      <c r="E13" s="15">
        <v>8</v>
      </c>
      <c r="F13" s="14">
        <v>109.2</v>
      </c>
      <c r="G13" s="14">
        <v>107.1</v>
      </c>
      <c r="H13" s="14">
        <v>105</v>
      </c>
      <c r="I13" s="42">
        <f>(H13+G13+F13)/3</f>
        <v>107.10000000000001</v>
      </c>
      <c r="J13" s="39">
        <f>I13*E13</f>
        <v>856.8000000000001</v>
      </c>
    </row>
    <row r="14" spans="1:10" s="20" customFormat="1" ht="13.5" customHeight="1" thickBot="1">
      <c r="A14" s="32"/>
      <c r="B14" s="2" t="s">
        <v>11</v>
      </c>
      <c r="C14" s="19"/>
      <c r="D14" s="26"/>
      <c r="E14" s="26"/>
      <c r="F14" s="27"/>
      <c r="G14" s="27"/>
      <c r="H14" s="27"/>
      <c r="I14" s="39"/>
      <c r="J14" s="41">
        <f>J13</f>
        <v>856.8000000000001</v>
      </c>
    </row>
    <row r="15" spans="1:10" s="11" customFormat="1" ht="48.75" customHeight="1" thickBot="1">
      <c r="A15" s="49">
        <v>5</v>
      </c>
      <c r="B15" s="1" t="s">
        <v>21</v>
      </c>
      <c r="C15" s="34" t="s">
        <v>43</v>
      </c>
      <c r="D15" s="23" t="s">
        <v>19</v>
      </c>
      <c r="E15" s="15">
        <v>8</v>
      </c>
      <c r="F15" s="14">
        <v>80.08</v>
      </c>
      <c r="G15" s="14">
        <v>78.54</v>
      </c>
      <c r="H15" s="14">
        <v>77</v>
      </c>
      <c r="I15" s="42">
        <f>(H15+G15+F15)/3</f>
        <v>78.54</v>
      </c>
      <c r="J15" s="39">
        <f>I15*E15</f>
        <v>628.32</v>
      </c>
    </row>
    <row r="16" spans="1:10" s="20" customFormat="1" ht="13.5" customHeight="1" thickBot="1">
      <c r="A16" s="50"/>
      <c r="B16" s="2" t="s">
        <v>11</v>
      </c>
      <c r="C16" s="19"/>
      <c r="D16" s="26"/>
      <c r="E16" s="26"/>
      <c r="F16" s="27"/>
      <c r="G16" s="27"/>
      <c r="H16" s="27"/>
      <c r="I16" s="39"/>
      <c r="J16" s="41">
        <f>J15</f>
        <v>628.32</v>
      </c>
    </row>
    <row r="17" spans="1:10" s="11" customFormat="1" ht="57.75" customHeight="1" thickBot="1">
      <c r="A17" s="49">
        <v>6</v>
      </c>
      <c r="B17" s="36" t="s">
        <v>22</v>
      </c>
      <c r="C17" s="34" t="s">
        <v>44</v>
      </c>
      <c r="D17" s="28" t="s">
        <v>19</v>
      </c>
      <c r="E17" s="15">
        <v>8</v>
      </c>
      <c r="F17" s="14">
        <v>57.2</v>
      </c>
      <c r="G17" s="14">
        <v>56.1</v>
      </c>
      <c r="H17" s="14">
        <v>55</v>
      </c>
      <c r="I17" s="42">
        <f>(H17+G17+F17)/3</f>
        <v>56.1</v>
      </c>
      <c r="J17" s="39">
        <f>I17*E17</f>
        <v>448.8</v>
      </c>
    </row>
    <row r="18" spans="1:10" s="20" customFormat="1" ht="15.75" customHeight="1" thickBot="1">
      <c r="A18" s="50"/>
      <c r="B18" s="2" t="s">
        <v>11</v>
      </c>
      <c r="C18" s="37"/>
      <c r="D18" s="26"/>
      <c r="E18" s="26"/>
      <c r="F18" s="27"/>
      <c r="G18" s="27"/>
      <c r="H18" s="27"/>
      <c r="I18" s="39"/>
      <c r="J18" s="41">
        <f>J17</f>
        <v>448.8</v>
      </c>
    </row>
    <row r="19" spans="1:10" s="20" customFormat="1" ht="74.25" customHeight="1" thickBot="1">
      <c r="A19" s="49">
        <v>7</v>
      </c>
      <c r="B19" s="1" t="s">
        <v>25</v>
      </c>
      <c r="C19" s="34" t="s">
        <v>45</v>
      </c>
      <c r="D19" s="33" t="s">
        <v>19</v>
      </c>
      <c r="E19" s="15">
        <v>8</v>
      </c>
      <c r="F19" s="14">
        <v>176.8</v>
      </c>
      <c r="G19" s="14">
        <v>173.4</v>
      </c>
      <c r="H19" s="14">
        <v>170</v>
      </c>
      <c r="I19" s="42">
        <f>(H19+G19+F19)/3</f>
        <v>173.4</v>
      </c>
      <c r="J19" s="39">
        <f>I19*E19</f>
        <v>1387.2</v>
      </c>
    </row>
    <row r="20" spans="1:10" s="20" customFormat="1" ht="12.75" customHeight="1" thickBot="1">
      <c r="A20" s="50"/>
      <c r="B20" s="2" t="s">
        <v>11</v>
      </c>
      <c r="C20" s="19"/>
      <c r="D20" s="26"/>
      <c r="E20" s="26"/>
      <c r="F20" s="27"/>
      <c r="G20" s="27"/>
      <c r="H20" s="27"/>
      <c r="I20" s="39"/>
      <c r="J20" s="41">
        <f>J19</f>
        <v>1387.2</v>
      </c>
    </row>
    <row r="21" spans="1:10" s="20" customFormat="1" ht="85.5" customHeight="1" thickBot="1">
      <c r="A21" s="49">
        <v>8</v>
      </c>
      <c r="B21" s="1" t="s">
        <v>26</v>
      </c>
      <c r="C21" s="34" t="s">
        <v>46</v>
      </c>
      <c r="D21" s="33" t="s">
        <v>19</v>
      </c>
      <c r="E21" s="15">
        <v>8</v>
      </c>
      <c r="F21" s="14">
        <v>19.76</v>
      </c>
      <c r="G21" s="14">
        <v>19.38</v>
      </c>
      <c r="H21" s="14">
        <v>19</v>
      </c>
      <c r="I21" s="42">
        <f>(H21+G21+F21)/3</f>
        <v>19.38</v>
      </c>
      <c r="J21" s="39">
        <f>I21*E21</f>
        <v>155.04</v>
      </c>
    </row>
    <row r="22" spans="1:10" s="20" customFormat="1" ht="20.25" customHeight="1" thickBot="1">
      <c r="A22" s="50"/>
      <c r="B22" s="2" t="s">
        <v>11</v>
      </c>
      <c r="C22" s="19"/>
      <c r="D22" s="26"/>
      <c r="E22" s="26"/>
      <c r="F22" s="27"/>
      <c r="G22" s="27"/>
      <c r="H22" s="27"/>
      <c r="I22" s="39"/>
      <c r="J22" s="41">
        <f>J21</f>
        <v>155.04</v>
      </c>
    </row>
    <row r="23" spans="1:10" s="20" customFormat="1" ht="65.25" customHeight="1" thickBot="1">
      <c r="A23" s="49">
        <v>9</v>
      </c>
      <c r="B23" s="1" t="s">
        <v>27</v>
      </c>
      <c r="C23" s="34" t="s">
        <v>47</v>
      </c>
      <c r="D23" s="33" t="s">
        <v>16</v>
      </c>
      <c r="E23" s="15">
        <v>1</v>
      </c>
      <c r="F23" s="14">
        <v>1560</v>
      </c>
      <c r="G23" s="14">
        <v>1530</v>
      </c>
      <c r="H23" s="14">
        <v>1500</v>
      </c>
      <c r="I23" s="42">
        <f>(H23+G23+F23)/3</f>
        <v>1530</v>
      </c>
      <c r="J23" s="39">
        <f>I23*E23</f>
        <v>1530</v>
      </c>
    </row>
    <row r="24" spans="1:10" s="20" customFormat="1" ht="13.5" customHeight="1" thickBot="1">
      <c r="A24" s="50"/>
      <c r="B24" s="2" t="s">
        <v>11</v>
      </c>
      <c r="C24" s="19"/>
      <c r="D24" s="26"/>
      <c r="E24" s="26"/>
      <c r="F24" s="27"/>
      <c r="G24" s="27"/>
      <c r="H24" s="27"/>
      <c r="I24" s="39"/>
      <c r="J24" s="41">
        <f>J23</f>
        <v>1530</v>
      </c>
    </row>
    <row r="25" spans="1:10" s="20" customFormat="1" ht="66.75" customHeight="1" thickBot="1">
      <c r="A25" s="49">
        <v>10</v>
      </c>
      <c r="B25" s="1" t="s">
        <v>28</v>
      </c>
      <c r="C25" s="34" t="s">
        <v>48</v>
      </c>
      <c r="D25" s="33" t="s">
        <v>16</v>
      </c>
      <c r="E25" s="15">
        <v>8</v>
      </c>
      <c r="F25" s="14">
        <v>156</v>
      </c>
      <c r="G25" s="14">
        <v>153</v>
      </c>
      <c r="H25" s="14">
        <v>150</v>
      </c>
      <c r="I25" s="42">
        <f>(H25+G25+F25)/3</f>
        <v>153</v>
      </c>
      <c r="J25" s="39">
        <f>I25*E25</f>
        <v>1224</v>
      </c>
    </row>
    <row r="26" spans="1:10" s="20" customFormat="1" ht="13.5" customHeight="1">
      <c r="A26" s="50"/>
      <c r="B26" s="2" t="s">
        <v>11</v>
      </c>
      <c r="C26" s="19"/>
      <c r="D26" s="26"/>
      <c r="E26" s="26"/>
      <c r="F26" s="27"/>
      <c r="G26" s="27"/>
      <c r="H26" s="27"/>
      <c r="I26" s="39"/>
      <c r="J26" s="41">
        <f>J25</f>
        <v>1224</v>
      </c>
    </row>
    <row r="27" spans="1:10" s="20" customFormat="1" ht="48" customHeight="1">
      <c r="A27" s="49">
        <v>11</v>
      </c>
      <c r="B27" s="1" t="s">
        <v>39</v>
      </c>
      <c r="C27" s="38" t="s">
        <v>49</v>
      </c>
      <c r="D27" s="33" t="s">
        <v>19</v>
      </c>
      <c r="E27" s="15">
        <v>8</v>
      </c>
      <c r="F27" s="14">
        <v>145.6</v>
      </c>
      <c r="G27" s="14">
        <v>142.8</v>
      </c>
      <c r="H27" s="14">
        <v>140</v>
      </c>
      <c r="I27" s="42">
        <f>(H27+G27+F27)/3</f>
        <v>142.79999999999998</v>
      </c>
      <c r="J27" s="39">
        <f>I27*E27</f>
        <v>1142.3999999999999</v>
      </c>
    </row>
    <row r="28" spans="1:10" s="20" customFormat="1" ht="13.5" customHeight="1" thickBot="1">
      <c r="A28" s="50"/>
      <c r="B28" s="2" t="s">
        <v>11</v>
      </c>
      <c r="C28" s="19"/>
      <c r="D28" s="26"/>
      <c r="E28" s="26"/>
      <c r="F28" s="27"/>
      <c r="G28" s="27"/>
      <c r="H28" s="27"/>
      <c r="I28" s="39"/>
      <c r="J28" s="41">
        <f>J27</f>
        <v>1142.3999999999999</v>
      </c>
    </row>
    <row r="29" spans="1:10" s="20" customFormat="1" ht="51.75" customHeight="1" thickBot="1">
      <c r="A29" s="49">
        <v>12</v>
      </c>
      <c r="B29" s="1" t="s">
        <v>29</v>
      </c>
      <c r="C29" s="34" t="s">
        <v>50</v>
      </c>
      <c r="D29" s="33" t="s">
        <v>16</v>
      </c>
      <c r="E29" s="15">
        <v>8</v>
      </c>
      <c r="F29" s="14">
        <v>166.4</v>
      </c>
      <c r="G29" s="14">
        <v>163.2</v>
      </c>
      <c r="H29" s="14">
        <v>160</v>
      </c>
      <c r="I29" s="42">
        <f>(H29+G29+F29)/3</f>
        <v>163.20000000000002</v>
      </c>
      <c r="J29" s="39">
        <f>I29*E29</f>
        <v>1305.6000000000001</v>
      </c>
    </row>
    <row r="30" spans="1:10" s="20" customFormat="1" ht="13.5" customHeight="1" thickBot="1">
      <c r="A30" s="50"/>
      <c r="B30" s="2" t="s">
        <v>11</v>
      </c>
      <c r="C30" s="19"/>
      <c r="D30" s="26"/>
      <c r="E30" s="26"/>
      <c r="F30" s="27"/>
      <c r="G30" s="27"/>
      <c r="H30" s="27"/>
      <c r="I30" s="39"/>
      <c r="J30" s="41">
        <f>J29</f>
        <v>1305.6000000000001</v>
      </c>
    </row>
    <row r="31" spans="1:10" s="20" customFormat="1" ht="46.5" customHeight="1" thickBot="1">
      <c r="A31" s="49">
        <v>13</v>
      </c>
      <c r="B31" s="1" t="s">
        <v>31</v>
      </c>
      <c r="C31" s="34" t="s">
        <v>30</v>
      </c>
      <c r="D31" s="33" t="s">
        <v>19</v>
      </c>
      <c r="E31" s="15">
        <v>200</v>
      </c>
      <c r="F31" s="14">
        <v>3.64</v>
      </c>
      <c r="G31" s="14">
        <v>3.57</v>
      </c>
      <c r="H31" s="14">
        <v>3.5</v>
      </c>
      <c r="I31" s="42">
        <f>(H31+G31+F31)/3</f>
        <v>3.5700000000000003</v>
      </c>
      <c r="J31" s="39">
        <f>I31*E31</f>
        <v>714</v>
      </c>
    </row>
    <row r="32" spans="1:10" s="20" customFormat="1" ht="13.5" customHeight="1" thickBot="1">
      <c r="A32" s="50"/>
      <c r="B32" s="2" t="s">
        <v>11</v>
      </c>
      <c r="C32" s="19"/>
      <c r="D32" s="26"/>
      <c r="E32" s="26"/>
      <c r="F32" s="27"/>
      <c r="G32" s="27"/>
      <c r="H32" s="27"/>
      <c r="I32" s="39"/>
      <c r="J32" s="41">
        <f>J31</f>
        <v>714</v>
      </c>
    </row>
    <row r="33" spans="1:10" s="20" customFormat="1" ht="54.75" customHeight="1" thickBot="1">
      <c r="A33" s="49">
        <v>14</v>
      </c>
      <c r="B33" s="1" t="s">
        <v>32</v>
      </c>
      <c r="C33" s="34" t="s">
        <v>51</v>
      </c>
      <c r="D33" s="33" t="s">
        <v>19</v>
      </c>
      <c r="E33" s="15">
        <v>8</v>
      </c>
      <c r="F33" s="14">
        <v>100.88</v>
      </c>
      <c r="G33" s="14">
        <v>98.94</v>
      </c>
      <c r="H33" s="14">
        <v>97</v>
      </c>
      <c r="I33" s="42">
        <f>(H33+G33+F33)/3</f>
        <v>98.94</v>
      </c>
      <c r="J33" s="39">
        <f>I33*E33</f>
        <v>791.52</v>
      </c>
    </row>
    <row r="34" spans="1:10" s="20" customFormat="1" ht="13.5" customHeight="1">
      <c r="A34" s="50"/>
      <c r="B34" s="2" t="s">
        <v>11</v>
      </c>
      <c r="C34" s="19"/>
      <c r="D34" s="26"/>
      <c r="E34" s="26"/>
      <c r="F34" s="27"/>
      <c r="G34" s="27"/>
      <c r="H34" s="27"/>
      <c r="I34" s="44"/>
      <c r="J34" s="41">
        <f>J33</f>
        <v>791.52</v>
      </c>
    </row>
    <row r="35" spans="1:10" s="20" customFormat="1" ht="15.75">
      <c r="A35" s="9"/>
      <c r="B35" s="5" t="s">
        <v>12</v>
      </c>
      <c r="C35" s="5"/>
      <c r="D35" s="5"/>
      <c r="E35" s="5"/>
      <c r="F35" s="5"/>
      <c r="G35" s="5"/>
      <c r="H35" s="47"/>
      <c r="I35" s="48"/>
      <c r="J35" s="45">
        <f>J8+J10+J12+J14+J16+J18+J20+J22+J24+J26+J28+J30+J32+J34</f>
        <v>26956.559999999998</v>
      </c>
    </row>
    <row r="36" spans="1:10" s="11" customFormat="1" ht="15.75">
      <c r="A36" s="11" t="s">
        <v>52</v>
      </c>
      <c r="B36" s="10"/>
      <c r="C36" s="10"/>
      <c r="D36" s="10"/>
      <c r="E36" s="10"/>
      <c r="F36" s="10"/>
      <c r="G36" s="10"/>
      <c r="H36" s="10"/>
      <c r="I36" s="10"/>
      <c r="J36" s="21"/>
    </row>
    <row r="37" spans="1:10" s="11" customFormat="1" ht="9" customHeight="1">
      <c r="A37" s="10"/>
      <c r="B37" s="10"/>
      <c r="C37" s="10"/>
      <c r="D37" s="10"/>
      <c r="E37" s="10"/>
      <c r="F37" s="10"/>
      <c r="G37" s="10"/>
      <c r="H37" s="10"/>
      <c r="I37" s="10"/>
      <c r="J37" s="21"/>
    </row>
    <row r="38" spans="1:10" s="11" customFormat="1" ht="15" customHeight="1">
      <c r="A38" s="6">
        <v>1</v>
      </c>
      <c r="B38" s="57" t="s">
        <v>33</v>
      </c>
      <c r="C38" s="57"/>
      <c r="D38" s="10"/>
      <c r="E38" s="10"/>
      <c r="F38" s="10"/>
      <c r="G38" s="10"/>
      <c r="H38" s="10"/>
      <c r="I38" s="10"/>
      <c r="J38" s="21"/>
    </row>
    <row r="39" spans="1:10" s="12" customFormat="1" ht="15.75" customHeight="1">
      <c r="A39" s="13">
        <v>2</v>
      </c>
      <c r="B39" s="57" t="s">
        <v>34</v>
      </c>
      <c r="C39" s="57"/>
      <c r="D39" s="10"/>
      <c r="E39" s="10"/>
      <c r="F39" s="10"/>
      <c r="G39" s="10"/>
      <c r="H39" s="10"/>
      <c r="I39" s="10"/>
      <c r="J39" s="21"/>
    </row>
    <row r="40" spans="1:10" s="11" customFormat="1" ht="15" customHeight="1">
      <c r="A40" s="7">
        <v>3</v>
      </c>
      <c r="B40" s="57" t="s">
        <v>35</v>
      </c>
      <c r="C40" s="57"/>
      <c r="D40" s="10"/>
      <c r="E40" s="10"/>
      <c r="F40" s="10"/>
      <c r="G40" s="10"/>
      <c r="H40" s="10"/>
      <c r="I40" s="18"/>
      <c r="J40" s="21"/>
    </row>
    <row r="41" spans="1:10" s="11" customFormat="1" ht="15.75">
      <c r="A41" s="10"/>
      <c r="B41" s="10"/>
      <c r="C41" s="10"/>
      <c r="D41" s="18"/>
      <c r="E41" s="18"/>
      <c r="F41" s="18"/>
      <c r="G41" s="18"/>
      <c r="H41" s="18"/>
      <c r="I41" s="18"/>
      <c r="J41" s="18"/>
    </row>
    <row r="42" spans="1:10" s="11" customFormat="1" ht="15.75">
      <c r="A42" s="10"/>
      <c r="B42" s="8" t="s">
        <v>13</v>
      </c>
      <c r="C42" s="8"/>
      <c r="D42" s="18"/>
      <c r="E42" s="18"/>
      <c r="F42" s="18"/>
      <c r="G42" s="18"/>
      <c r="H42" s="18"/>
      <c r="I42" s="18"/>
      <c r="J42" s="18"/>
    </row>
    <row r="43" spans="1:10" s="11" customFormat="1" ht="15.75">
      <c r="A43" s="10"/>
      <c r="B43" s="8" t="s">
        <v>37</v>
      </c>
      <c r="C43" s="8"/>
      <c r="D43" s="18"/>
      <c r="E43" s="18"/>
      <c r="F43" s="18"/>
      <c r="G43" s="18"/>
      <c r="H43" s="18"/>
      <c r="I43" s="18"/>
      <c r="J43" s="18"/>
    </row>
    <row r="44" spans="1:10" s="11" customFormat="1" ht="15.75">
      <c r="A44" s="10"/>
      <c r="B44" s="8" t="s">
        <v>36</v>
      </c>
      <c r="C44" s="8"/>
      <c r="D44" s="18"/>
      <c r="E44" s="18"/>
      <c r="F44" s="18"/>
      <c r="G44" s="18"/>
      <c r="H44" s="18"/>
      <c r="I44" s="18"/>
      <c r="J44" s="18"/>
    </row>
  </sheetData>
  <sheetProtection/>
  <mergeCells count="28">
    <mergeCell ref="B40:C40"/>
    <mergeCell ref="F5:H5"/>
    <mergeCell ref="B39:C39"/>
    <mergeCell ref="B38:C38"/>
    <mergeCell ref="A7:A8"/>
    <mergeCell ref="A5:A6"/>
    <mergeCell ref="B5:B6"/>
    <mergeCell ref="D5:D6"/>
    <mergeCell ref="A11:A12"/>
    <mergeCell ref="A15:A16"/>
    <mergeCell ref="A17:A18"/>
    <mergeCell ref="A2:M2"/>
    <mergeCell ref="A3:M3"/>
    <mergeCell ref="E5:E6"/>
    <mergeCell ref="I5:I6"/>
    <mergeCell ref="C5:C6"/>
    <mergeCell ref="A9:A10"/>
    <mergeCell ref="J5:J6"/>
    <mergeCell ref="A4:D4"/>
    <mergeCell ref="H35:I35"/>
    <mergeCell ref="A31:A32"/>
    <mergeCell ref="A33:A34"/>
    <mergeCell ref="A19:A20"/>
    <mergeCell ref="A21:A22"/>
    <mergeCell ref="A23:A24"/>
    <mergeCell ref="A25:A26"/>
    <mergeCell ref="A27:A28"/>
    <mergeCell ref="A29:A30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2015-07-27T07:57:46Z</cp:lastPrinted>
  <dcterms:created xsi:type="dcterms:W3CDTF">1996-10-08T23:32:33Z</dcterms:created>
  <dcterms:modified xsi:type="dcterms:W3CDTF">2015-07-27T09:56:33Z</dcterms:modified>
  <cp:category/>
  <cp:version/>
  <cp:contentType/>
  <cp:contentStatus/>
</cp:coreProperties>
</file>